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01 赵军\02 购买服务\2025年购买服务\财务监理审核意见\服务2025-076 2025年岳阳街道“城市体检”项目\"/>
    </mc:Choice>
  </mc:AlternateContent>
  <xr:revisionPtr revIDLastSave="0" documentId="13_ncr:1_{D4818F01-DF4F-41B1-BD5A-9B35D9B3DE79}"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G47" i="1"/>
  <c r="G45" i="1"/>
  <c r="G44" i="1"/>
  <c r="G43" i="1"/>
  <c r="G41" i="1"/>
  <c r="G40" i="1"/>
  <c r="G38" i="1"/>
  <c r="G37" i="1"/>
  <c r="G35" i="1"/>
  <c r="G34" i="1"/>
  <c r="G33" i="1"/>
  <c r="G31" i="1"/>
  <c r="G30" i="1"/>
  <c r="G28" i="1"/>
  <c r="G18" i="1"/>
  <c r="G19" i="1"/>
  <c r="G20" i="1"/>
  <c r="G21" i="1"/>
  <c r="G22" i="1"/>
  <c r="G23" i="1"/>
  <c r="G24" i="1"/>
  <c r="G25" i="1"/>
  <c r="G26" i="1"/>
  <c r="G17" i="1"/>
  <c r="G15" i="1"/>
  <c r="G14" i="1"/>
  <c r="G13" i="1"/>
  <c r="G12" i="1"/>
  <c r="G11" i="1"/>
  <c r="G9" i="1"/>
  <c r="G5" i="1"/>
  <c r="G6" i="1"/>
  <c r="G7" i="1"/>
  <c r="G4" i="1"/>
  <c r="G49" i="1" l="1"/>
</calcChain>
</file>

<file path=xl/sharedStrings.xml><?xml version="1.0" encoding="utf-8"?>
<sst xmlns="http://schemas.openxmlformats.org/spreadsheetml/2006/main" count="87" uniqueCount="46">
  <si>
    <t>序号</t>
  </si>
  <si>
    <t>工作内容</t>
  </si>
  <si>
    <t>人员</t>
  </si>
  <si>
    <t>前期准备</t>
  </si>
  <si>
    <t>沟通街镇近期工作重点，对重点关注城市区域开展初步现场调研。</t>
  </si>
  <si>
    <t>中级职称</t>
  </si>
  <si>
    <t>初级职称</t>
  </si>
  <si>
    <t>高级职称</t>
  </si>
  <si>
    <t>工作组织</t>
  </si>
  <si>
    <t>邀请工作分工表内涉及的街镇职能部门召开城市体检启动会，明确工作职责、工作时间，并进行答疑。</t>
  </si>
  <si>
    <t>数据收集和处理</t>
  </si>
  <si>
    <t>根据城市体检启动会意见反馈，修改工作分工表，分部门制作指标收集填报表单，并及时发送至各职能部门对接人。</t>
  </si>
  <si>
    <t>收集各职能部门提交的相关材料，并进行核查、汇总。</t>
  </si>
  <si>
    <t>通过大数据、调研采集等方式收集完善城市体检数据。</t>
  </si>
  <si>
    <t>原则上采用市住建委统一发布的社会调查问卷开展问卷调查工作。问卷收集数量按照市工作要求不少于街镇常住人口的千分之二。</t>
  </si>
  <si>
    <t>报告编制</t>
  </si>
  <si>
    <t>按照《上海城市体检工作技术指南》要求梳理各项指标的参考标准值。其中指标参考值分为五类，分别是法律法规、行业标准规范等刚性标准；政策文件或规划预期等阶段性目标；指标数值发展的趋势；综合选取国内外相关规划及相关城市的横向对比情况；国家行业主管部门发布的相关统计公报、第三方专业机构公布的调查数据、科研论文等资料的建议数据。</t>
  </si>
  <si>
    <t>教高级工程师</t>
  </si>
  <si>
    <t>针对问题、存量资源、居民需求等进行精准定位落图，形成指标分析空间分布图集。</t>
  </si>
  <si>
    <t>指标分析所涉及的矢量数据和采集表单，同步按要求上传至城市体检信息系统，形成矢量数据库。数据库应采用gdb格式存储，各类数据要素采用点、线、面等形式提交，空间数据规范详见《上海城市体检工作技术指南》。数据库内各图层命名应与图集保持一致，提交方式应符合国家有关保密管理规定。</t>
  </si>
  <si>
    <t>编制街镇城市体检报告。分析下一步工作的挑战；研究提出治理措施建议，治理清单分档，设定整治优先级。结合街镇各部门工作计划，形成行动方案与重点项目清单。</t>
  </si>
  <si>
    <t>编制社会调查报告。社会问卷调查报告主要包括基本信息、统计分析、主要结论、对策建议等。并包含社会问卷、社会问卷调查源数据等内容。</t>
  </si>
  <si>
    <t>打印及装订费</t>
  </si>
  <si>
    <t>\</t>
  </si>
  <si>
    <t>试点社区级城市体检1</t>
  </si>
  <si>
    <t>前期准备与启动</t>
  </si>
  <si>
    <t>城市体检启动会同步邀请两个试点社区居委工作人员参与，宣贯城市体检工作思路，并交流近期居委工作重点以及社区存在的主要问题。</t>
  </si>
  <si>
    <t>对试点社区开展走访调研，结合居委反馈内容，在43项上海市社区级城市体检基础指标基础上增加针对试点社区的体检指标。</t>
  </si>
  <si>
    <t>对社区工作人员、物业服务企业、业主委员会、楼组长、社区居民等进行针对性访谈。访谈调研应尽可能覆盖更多年龄阶层和社会群体。</t>
  </si>
  <si>
    <t>针对社区服务设施、小区、住房逐项指标进行现场普查排摸，并根据普查摸排结果建立台账。由第三方专业团队负责普查摸排数据，数据台账要针对普查对象逐个填写。对调研获得的住房台账、小区台账、社区台账进行汇总整理。住房台账针对社区内所有住房楼栋做到一栋一台账，数据颗粒度到楼栋点位；小区台账针对社区内所有小区做到一小区一台账，台账展示小区维度的数据，并汇总小区内各住房楼栋调研结果；社区台账反映社区总体情况，并汇总社区内各小区以及住房楼栋调研结果。</t>
  </si>
  <si>
    <t>开展社会调查问卷收集。按照《上海城市体检工作技术指南》要求社区级调查问卷原则上应采用市级社会调查问卷，面向全辖区发布社会调查问卷，组织引导公众积极参与，征求社会公众意见，充分了解区域内城市发展和民生诉求，每个试点社区抽样数量应超过100份。</t>
  </si>
  <si>
    <t>成果编制</t>
  </si>
  <si>
    <t>汇总社区、小区、住宅三级台账结果，形成社区体检指标调查表。</t>
  </si>
  <si>
    <t>依据社区体检指标调查表，客观整理当前社区内存在的各项问题，并给出工作建议。</t>
  </si>
  <si>
    <t>试点社区级城市体检2</t>
  </si>
  <si>
    <t>单价(元/人/人工日、元/次）X系数</t>
  </si>
  <si>
    <t>出版/文献</t>
  </si>
  <si>
    <t>对37项指标逐个分析：1、按空间性、结构性与时序性综合分析。2、指标间的关联分析及诊断。3、中微观层面的差别化、精细化分析。</t>
  </si>
  <si>
    <t>合计</t>
    <phoneticPr fontId="1" type="noConversion"/>
  </si>
  <si>
    <t>2025年度岳阳街道“城市体检”项目报价及最高限价清单</t>
    <phoneticPr fontId="1" type="noConversion"/>
  </si>
  <si>
    <t>岳阳街道街镇级城市体检</t>
    <phoneticPr fontId="1" type="noConversion"/>
  </si>
  <si>
    <t>项目</t>
    <phoneticPr fontId="1" type="noConversion"/>
  </si>
  <si>
    <t>根据《上海市住房和城乡建设管理委员会关于开展2025年上海城市体检工作的通知》（沪建综规〔2025〕141号）要求针对37项上海市街镇级城市体检基础指标，细化指标收集填报表单，划分落实责任单位，制定工作分工表。</t>
    <phoneticPr fontId="1" type="noConversion"/>
  </si>
  <si>
    <t>数量
（人工日、次）</t>
    <phoneticPr fontId="1" type="noConversion"/>
  </si>
  <si>
    <t>总价（元）</t>
    <phoneticPr fontId="1" type="noConversion"/>
  </si>
  <si>
    <t>注：每一项价格（单价及总价）均不得超过最高限价，否则报价无效。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</si>
</sst>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family val="2"/>
      <scheme val="minor"/>
    </font>
    <font>
      <sz val="9"/>
      <name val="等线"/>
      <family val="3"/>
      <charset val="134"/>
      <scheme val="minor"/>
    </font>
    <font>
      <sz val="10"/>
      <color theme="1"/>
      <name val="Times New Roman"/>
      <family val="1"/>
    </font>
    <font>
      <sz val="6.5"/>
      <color rgb="FF000000"/>
      <name val="宋体"/>
      <family val="3"/>
      <charset val="134"/>
    </font>
    <font>
      <b/>
      <sz val="9"/>
      <color rgb="FF000000"/>
      <name val="宋体"/>
      <family val="3"/>
      <charset val="134"/>
    </font>
    <font>
      <sz val="10"/>
      <color rgb="FF000000"/>
      <name val="黑体"/>
      <family val="3"/>
      <charset val="134"/>
    </font>
    <font>
      <sz val="12"/>
      <color rgb="FF000000"/>
      <name val="黑体"/>
      <family val="3"/>
      <charset val="134"/>
    </font>
    <font>
      <sz val="9"/>
      <color rgb="FF000000"/>
      <name val="等线"/>
      <family val="3"/>
      <charset val="134"/>
      <scheme val="minor"/>
    </font>
    <font>
      <b/>
      <sz val="9"/>
      <color rgb="FF000000"/>
      <name val="黑体"/>
      <family val="3"/>
      <charset val="134"/>
    </font>
    <font>
      <sz val="12"/>
      <color rgb="FF000000"/>
      <name val="方正小标宋简体"/>
      <family val="4"/>
      <charset val="134"/>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2" fillId="0" borderId="0" xfId="0" applyFont="1" applyAlignment="1">
      <alignment vertical="center" wrapText="1"/>
    </xf>
    <xf numFmtId="0" fontId="5" fillId="0" borderId="1" xfId="0" applyFont="1" applyBorder="1" applyAlignment="1">
      <alignment horizontal="center" vertical="center" wrapText="1"/>
    </xf>
    <xf numFmtId="0" fontId="3" fillId="0" borderId="1" xfId="0" applyFont="1" applyBorder="1" applyAlignment="1">
      <alignment horizontal="justify"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vertical="center"/>
    </xf>
    <xf numFmtId="0" fontId="8" fillId="0" borderId="1" xfId="0" applyFont="1" applyBorder="1" applyAlignment="1">
      <alignment horizontal="center" vertical="center"/>
    </xf>
    <xf numFmtId="0" fontId="0" fillId="0" borderId="0" xfId="0" applyAlignment="1">
      <alignment vertical="center"/>
    </xf>
    <xf numFmtId="0" fontId="7" fillId="0" borderId="1" xfId="0" applyFont="1" applyBorder="1" applyAlignment="1">
      <alignment vertical="center" wrapText="1"/>
    </xf>
    <xf numFmtId="0" fontId="9"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6" fillId="2" borderId="2" xfId="0" applyFont="1" applyFill="1" applyBorder="1" applyAlignment="1">
      <alignment horizontal="center" vertical="center" textRotation="255" wrapText="1"/>
    </xf>
    <xf numFmtId="0" fontId="6" fillId="2" borderId="3" xfId="0" applyFont="1" applyFill="1" applyBorder="1" applyAlignment="1">
      <alignment horizontal="center" vertical="center" textRotation="255" wrapText="1"/>
    </xf>
    <xf numFmtId="0" fontId="6" fillId="2" borderId="4" xfId="0" applyFont="1" applyFill="1" applyBorder="1" applyAlignment="1">
      <alignment horizontal="center" vertical="center" textRotation="255" wrapText="1"/>
    </xf>
    <xf numFmtId="0" fontId="6" fillId="0" borderId="1" xfId="0" applyFont="1" applyBorder="1" applyAlignment="1">
      <alignment horizontal="center" vertical="center" textRotation="255" wrapText="1"/>
    </xf>
    <xf numFmtId="0" fontId="7"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
  <sheetViews>
    <sheetView tabSelected="1" zoomScale="130" zoomScaleNormal="130" workbookViewId="0">
      <selection activeCell="A50" sqref="A50"/>
    </sheetView>
  </sheetViews>
  <sheetFormatPr defaultRowHeight="14.25" x14ac:dyDescent="0.2"/>
  <cols>
    <col min="2" max="2" width="10.75" customWidth="1"/>
    <col min="3" max="3" width="53.125" customWidth="1"/>
    <col min="4" max="4" width="11" customWidth="1"/>
    <col min="5" max="5" width="17.875" customWidth="1"/>
    <col min="6" max="6" width="16" customWidth="1"/>
    <col min="7" max="7" width="11.75" customWidth="1"/>
  </cols>
  <sheetData>
    <row r="1" spans="1:8" ht="25.5" customHeight="1" x14ac:dyDescent="0.2">
      <c r="A1" s="18" t="s">
        <v>39</v>
      </c>
      <c r="B1" s="18"/>
      <c r="C1" s="18"/>
      <c r="D1" s="18"/>
      <c r="E1" s="18"/>
      <c r="F1" s="18"/>
      <c r="G1" s="18"/>
      <c r="H1" s="1"/>
    </row>
    <row r="2" spans="1:8" ht="41.25" customHeight="1" x14ac:dyDescent="0.2">
      <c r="A2" s="7" t="s">
        <v>41</v>
      </c>
      <c r="B2" s="4" t="s">
        <v>0</v>
      </c>
      <c r="C2" s="4" t="s">
        <v>1</v>
      </c>
      <c r="D2" s="7" t="s">
        <v>2</v>
      </c>
      <c r="E2" s="4" t="s">
        <v>35</v>
      </c>
      <c r="F2" s="4" t="s">
        <v>43</v>
      </c>
      <c r="G2" s="4" t="s">
        <v>44</v>
      </c>
      <c r="H2" s="1"/>
    </row>
    <row r="3" spans="1:8" ht="30" customHeight="1" x14ac:dyDescent="0.2">
      <c r="A3" s="22" t="s">
        <v>40</v>
      </c>
      <c r="B3" s="2">
        <v>1</v>
      </c>
      <c r="C3" s="13" t="s">
        <v>3</v>
      </c>
      <c r="D3" s="8"/>
      <c r="E3" s="4"/>
      <c r="F3" s="4"/>
      <c r="G3" s="4"/>
      <c r="H3" s="1"/>
    </row>
    <row r="4" spans="1:8" ht="30" customHeight="1" x14ac:dyDescent="0.2">
      <c r="A4" s="23"/>
      <c r="B4" s="19">
        <v>1.1000000000000001</v>
      </c>
      <c r="C4" s="17" t="s">
        <v>4</v>
      </c>
      <c r="D4" s="10" t="s">
        <v>5</v>
      </c>
      <c r="E4" s="11">
        <v>1400</v>
      </c>
      <c r="F4" s="9">
        <v>3</v>
      </c>
      <c r="G4" s="9">
        <f>F4*E4</f>
        <v>4200</v>
      </c>
      <c r="H4" s="1"/>
    </row>
    <row r="5" spans="1:8" ht="30" customHeight="1" x14ac:dyDescent="0.2">
      <c r="A5" s="23"/>
      <c r="B5" s="19"/>
      <c r="C5" s="17"/>
      <c r="D5" s="10" t="s">
        <v>6</v>
      </c>
      <c r="E5" s="11">
        <v>800</v>
      </c>
      <c r="F5" s="9">
        <v>3</v>
      </c>
      <c r="G5" s="9">
        <f t="shared" ref="G5:G48" si="0">F5*E5</f>
        <v>2400</v>
      </c>
      <c r="H5" s="1"/>
    </row>
    <row r="6" spans="1:8" ht="30" customHeight="1" x14ac:dyDescent="0.2">
      <c r="A6" s="23"/>
      <c r="B6" s="19">
        <v>1.2</v>
      </c>
      <c r="C6" s="17" t="s">
        <v>42</v>
      </c>
      <c r="D6" s="10" t="s">
        <v>7</v>
      </c>
      <c r="E6" s="11">
        <v>2000</v>
      </c>
      <c r="F6" s="9">
        <v>3</v>
      </c>
      <c r="G6" s="9">
        <f t="shared" si="0"/>
        <v>6000</v>
      </c>
      <c r="H6" s="1"/>
    </row>
    <row r="7" spans="1:8" ht="30" customHeight="1" x14ac:dyDescent="0.2">
      <c r="A7" s="23"/>
      <c r="B7" s="19"/>
      <c r="C7" s="17"/>
      <c r="D7" s="10" t="s">
        <v>5</v>
      </c>
      <c r="E7" s="11">
        <v>1400</v>
      </c>
      <c r="F7" s="9">
        <v>3</v>
      </c>
      <c r="G7" s="9">
        <f t="shared" si="0"/>
        <v>4200</v>
      </c>
      <c r="H7" s="1"/>
    </row>
    <row r="8" spans="1:8" ht="30" customHeight="1" x14ac:dyDescent="0.2">
      <c r="A8" s="23"/>
      <c r="B8" s="2">
        <v>2</v>
      </c>
      <c r="C8" s="13" t="s">
        <v>8</v>
      </c>
      <c r="D8" s="4"/>
      <c r="E8" s="4"/>
      <c r="F8" s="4"/>
      <c r="G8" s="4"/>
      <c r="H8" s="1"/>
    </row>
    <row r="9" spans="1:8" ht="30" customHeight="1" x14ac:dyDescent="0.2">
      <c r="A9" s="23"/>
      <c r="B9" s="9">
        <v>2.1</v>
      </c>
      <c r="C9" s="12" t="s">
        <v>9</v>
      </c>
      <c r="D9" s="9" t="s">
        <v>7</v>
      </c>
      <c r="E9" s="9">
        <v>2000</v>
      </c>
      <c r="F9" s="9">
        <v>2</v>
      </c>
      <c r="G9" s="9">
        <f t="shared" si="0"/>
        <v>4000</v>
      </c>
      <c r="H9" s="1"/>
    </row>
    <row r="10" spans="1:8" ht="30" customHeight="1" x14ac:dyDescent="0.2">
      <c r="A10" s="23"/>
      <c r="B10" s="2">
        <v>3</v>
      </c>
      <c r="C10" s="13" t="s">
        <v>10</v>
      </c>
      <c r="D10" s="4"/>
      <c r="E10" s="4"/>
      <c r="F10" s="4"/>
      <c r="G10" s="4"/>
      <c r="H10" s="1"/>
    </row>
    <row r="11" spans="1:8" ht="30" customHeight="1" x14ac:dyDescent="0.2">
      <c r="A11" s="23"/>
      <c r="B11" s="9">
        <v>3.1</v>
      </c>
      <c r="C11" s="12" t="s">
        <v>11</v>
      </c>
      <c r="D11" s="9" t="s">
        <v>5</v>
      </c>
      <c r="E11" s="9">
        <v>1400</v>
      </c>
      <c r="F11" s="9">
        <v>3</v>
      </c>
      <c r="G11" s="9">
        <f t="shared" si="0"/>
        <v>4200</v>
      </c>
      <c r="H11" s="1"/>
    </row>
    <row r="12" spans="1:8" ht="30" customHeight="1" x14ac:dyDescent="0.2">
      <c r="A12" s="23"/>
      <c r="B12" s="20">
        <v>3.2</v>
      </c>
      <c r="C12" s="17" t="s">
        <v>12</v>
      </c>
      <c r="D12" s="9" t="s">
        <v>7</v>
      </c>
      <c r="E12" s="9">
        <v>2000</v>
      </c>
      <c r="F12" s="9">
        <v>2</v>
      </c>
      <c r="G12" s="9">
        <f t="shared" si="0"/>
        <v>4000</v>
      </c>
      <c r="H12" s="1"/>
    </row>
    <row r="13" spans="1:8" ht="30" customHeight="1" x14ac:dyDescent="0.2">
      <c r="A13" s="23"/>
      <c r="B13" s="21"/>
      <c r="C13" s="17"/>
      <c r="D13" s="9" t="s">
        <v>5</v>
      </c>
      <c r="E13" s="9">
        <v>1400</v>
      </c>
      <c r="F13" s="9">
        <v>3</v>
      </c>
      <c r="G13" s="9">
        <f t="shared" si="0"/>
        <v>4200</v>
      </c>
      <c r="H13" s="1"/>
    </row>
    <row r="14" spans="1:8" ht="30" customHeight="1" x14ac:dyDescent="0.2">
      <c r="A14" s="23"/>
      <c r="B14" s="9">
        <v>3.3</v>
      </c>
      <c r="C14" s="12" t="s">
        <v>13</v>
      </c>
      <c r="D14" s="9" t="s">
        <v>5</v>
      </c>
      <c r="E14" s="9">
        <v>1400</v>
      </c>
      <c r="F14" s="9">
        <v>3</v>
      </c>
      <c r="G14" s="9">
        <f t="shared" si="0"/>
        <v>4200</v>
      </c>
      <c r="H14" s="1"/>
    </row>
    <row r="15" spans="1:8" ht="30" customHeight="1" x14ac:dyDescent="0.2">
      <c r="A15" s="23"/>
      <c r="B15" s="9">
        <v>3.4</v>
      </c>
      <c r="C15" s="12" t="s">
        <v>14</v>
      </c>
      <c r="D15" s="9" t="s">
        <v>5</v>
      </c>
      <c r="E15" s="9">
        <v>1400</v>
      </c>
      <c r="F15" s="9">
        <v>3</v>
      </c>
      <c r="G15" s="9">
        <f t="shared" si="0"/>
        <v>4200</v>
      </c>
      <c r="H15" s="1"/>
    </row>
    <row r="16" spans="1:8" ht="30" customHeight="1" x14ac:dyDescent="0.2">
      <c r="A16" s="23"/>
      <c r="B16" s="2">
        <v>4</v>
      </c>
      <c r="C16" s="13" t="s">
        <v>15</v>
      </c>
      <c r="D16" s="4"/>
      <c r="E16" s="4"/>
      <c r="F16" s="4"/>
      <c r="G16" s="4"/>
      <c r="H16" s="1"/>
    </row>
    <row r="17" spans="1:8" ht="60" x14ac:dyDescent="0.2">
      <c r="A17" s="23"/>
      <c r="B17" s="9">
        <v>4.0999999999999996</v>
      </c>
      <c r="C17" s="12" t="s">
        <v>16</v>
      </c>
      <c r="D17" s="9" t="s">
        <v>5</v>
      </c>
      <c r="E17" s="9">
        <v>1400</v>
      </c>
      <c r="F17" s="9">
        <v>3</v>
      </c>
      <c r="G17" s="9">
        <f t="shared" si="0"/>
        <v>4200</v>
      </c>
      <c r="H17" s="1"/>
    </row>
    <row r="18" spans="1:8" ht="30" customHeight="1" x14ac:dyDescent="0.2">
      <c r="A18" s="23"/>
      <c r="B18" s="20">
        <v>4.2</v>
      </c>
      <c r="C18" s="17" t="s">
        <v>37</v>
      </c>
      <c r="D18" s="9" t="s">
        <v>17</v>
      </c>
      <c r="E18" s="9">
        <v>2100</v>
      </c>
      <c r="F18" s="9">
        <v>4</v>
      </c>
      <c r="G18" s="9">
        <f t="shared" si="0"/>
        <v>8400</v>
      </c>
      <c r="H18" s="1"/>
    </row>
    <row r="19" spans="1:8" ht="30" customHeight="1" x14ac:dyDescent="0.2">
      <c r="A19" s="23"/>
      <c r="B19" s="26"/>
      <c r="C19" s="17"/>
      <c r="D19" s="9" t="s">
        <v>7</v>
      </c>
      <c r="E19" s="9">
        <v>2000</v>
      </c>
      <c r="F19" s="9">
        <v>4</v>
      </c>
      <c r="G19" s="9">
        <f t="shared" si="0"/>
        <v>8000</v>
      </c>
      <c r="H19" s="1"/>
    </row>
    <row r="20" spans="1:8" ht="30" customHeight="1" x14ac:dyDescent="0.2">
      <c r="A20" s="23"/>
      <c r="B20" s="21"/>
      <c r="C20" s="17"/>
      <c r="D20" s="9" t="s">
        <v>5</v>
      </c>
      <c r="E20" s="9">
        <v>1400</v>
      </c>
      <c r="F20" s="9">
        <v>5</v>
      </c>
      <c r="G20" s="9">
        <f t="shared" si="0"/>
        <v>7000</v>
      </c>
      <c r="H20" s="1"/>
    </row>
    <row r="21" spans="1:8" ht="30" customHeight="1" x14ac:dyDescent="0.2">
      <c r="A21" s="23"/>
      <c r="B21" s="20">
        <v>4.3</v>
      </c>
      <c r="C21" s="17" t="s">
        <v>18</v>
      </c>
      <c r="D21" s="9" t="s">
        <v>7</v>
      </c>
      <c r="E21" s="9">
        <v>2000</v>
      </c>
      <c r="F21" s="9">
        <v>4</v>
      </c>
      <c r="G21" s="9">
        <f t="shared" si="0"/>
        <v>8000</v>
      </c>
      <c r="H21" s="1"/>
    </row>
    <row r="22" spans="1:8" ht="30" customHeight="1" x14ac:dyDescent="0.2">
      <c r="A22" s="23"/>
      <c r="B22" s="21"/>
      <c r="C22" s="17"/>
      <c r="D22" s="9" t="s">
        <v>5</v>
      </c>
      <c r="E22" s="9">
        <v>1400</v>
      </c>
      <c r="F22" s="9">
        <v>4</v>
      </c>
      <c r="G22" s="9">
        <f t="shared" si="0"/>
        <v>5600</v>
      </c>
      <c r="H22" s="1"/>
    </row>
    <row r="23" spans="1:8" ht="30" customHeight="1" x14ac:dyDescent="0.2">
      <c r="A23" s="23"/>
      <c r="B23" s="20">
        <v>4.4000000000000004</v>
      </c>
      <c r="C23" s="17" t="s">
        <v>19</v>
      </c>
      <c r="D23" s="9" t="s">
        <v>7</v>
      </c>
      <c r="E23" s="9">
        <v>2000</v>
      </c>
      <c r="F23" s="9">
        <v>3</v>
      </c>
      <c r="G23" s="9">
        <f t="shared" si="0"/>
        <v>6000</v>
      </c>
      <c r="H23" s="1"/>
    </row>
    <row r="24" spans="1:8" ht="30" customHeight="1" x14ac:dyDescent="0.2">
      <c r="A24" s="23"/>
      <c r="B24" s="21"/>
      <c r="C24" s="17"/>
      <c r="D24" s="9" t="s">
        <v>5</v>
      </c>
      <c r="E24" s="9">
        <v>1400</v>
      </c>
      <c r="F24" s="9">
        <v>3</v>
      </c>
      <c r="G24" s="9">
        <f t="shared" si="0"/>
        <v>4200</v>
      </c>
      <c r="H24" s="1"/>
    </row>
    <row r="25" spans="1:8" ht="36" x14ac:dyDescent="0.2">
      <c r="A25" s="23"/>
      <c r="B25" s="9">
        <v>4.5</v>
      </c>
      <c r="C25" s="12" t="s">
        <v>20</v>
      </c>
      <c r="D25" s="9" t="s">
        <v>7</v>
      </c>
      <c r="E25" s="9">
        <v>2000</v>
      </c>
      <c r="F25" s="9">
        <v>7</v>
      </c>
      <c r="G25" s="9">
        <f t="shared" si="0"/>
        <v>14000</v>
      </c>
      <c r="H25" s="1"/>
    </row>
    <row r="26" spans="1:8" ht="24" x14ac:dyDescent="0.2">
      <c r="A26" s="24"/>
      <c r="B26" s="9">
        <v>4.5999999999999996</v>
      </c>
      <c r="C26" s="12" t="s">
        <v>21</v>
      </c>
      <c r="D26" s="9" t="s">
        <v>5</v>
      </c>
      <c r="E26" s="9">
        <v>1400</v>
      </c>
      <c r="F26" s="9">
        <v>7</v>
      </c>
      <c r="G26" s="9">
        <f t="shared" si="0"/>
        <v>9800</v>
      </c>
      <c r="H26" s="1"/>
    </row>
    <row r="27" spans="1:8" ht="30" customHeight="1" x14ac:dyDescent="0.2">
      <c r="A27" s="3"/>
      <c r="B27" s="2">
        <v>5</v>
      </c>
      <c r="C27" s="13" t="s">
        <v>36</v>
      </c>
      <c r="D27" s="4"/>
      <c r="E27" s="4"/>
      <c r="F27" s="4"/>
      <c r="G27" s="4"/>
      <c r="H27" s="1"/>
    </row>
    <row r="28" spans="1:8" ht="30" customHeight="1" x14ac:dyDescent="0.2">
      <c r="A28" s="3"/>
      <c r="B28" s="9">
        <v>5.0999999999999996</v>
      </c>
      <c r="C28" s="12" t="s">
        <v>22</v>
      </c>
      <c r="D28" s="9" t="s">
        <v>23</v>
      </c>
      <c r="E28" s="9">
        <v>800</v>
      </c>
      <c r="F28" s="9">
        <v>1</v>
      </c>
      <c r="G28" s="9">
        <f t="shared" si="0"/>
        <v>800</v>
      </c>
      <c r="H28" s="1"/>
    </row>
    <row r="29" spans="1:8" ht="30" customHeight="1" x14ac:dyDescent="0.2">
      <c r="A29" s="25" t="s">
        <v>24</v>
      </c>
      <c r="B29" s="2">
        <v>1</v>
      </c>
      <c r="C29" s="13" t="s">
        <v>25</v>
      </c>
      <c r="D29" s="4"/>
      <c r="E29" s="4"/>
      <c r="F29" s="4"/>
      <c r="G29" s="4"/>
      <c r="H29" s="1"/>
    </row>
    <row r="30" spans="1:8" ht="30" customHeight="1" x14ac:dyDescent="0.2">
      <c r="A30" s="25"/>
      <c r="B30" s="9">
        <v>1.1000000000000001</v>
      </c>
      <c r="C30" s="12" t="s">
        <v>26</v>
      </c>
      <c r="D30" s="9" t="s">
        <v>5</v>
      </c>
      <c r="E30" s="9">
        <v>1400</v>
      </c>
      <c r="F30" s="9">
        <v>3</v>
      </c>
      <c r="G30" s="9">
        <f t="shared" si="0"/>
        <v>4200</v>
      </c>
      <c r="H30" s="1"/>
    </row>
    <row r="31" spans="1:8" ht="30" customHeight="1" x14ac:dyDescent="0.2">
      <c r="A31" s="25"/>
      <c r="B31" s="9">
        <v>1.2</v>
      </c>
      <c r="C31" s="12" t="s">
        <v>27</v>
      </c>
      <c r="D31" s="9" t="s">
        <v>5</v>
      </c>
      <c r="E31" s="9">
        <v>1400</v>
      </c>
      <c r="F31" s="9">
        <v>3</v>
      </c>
      <c r="G31" s="9">
        <f t="shared" si="0"/>
        <v>4200</v>
      </c>
      <c r="H31" s="1"/>
    </row>
    <row r="32" spans="1:8" ht="30" customHeight="1" x14ac:dyDescent="0.2">
      <c r="A32" s="25"/>
      <c r="B32" s="2">
        <v>2</v>
      </c>
      <c r="C32" s="13" t="s">
        <v>10</v>
      </c>
      <c r="D32" s="6"/>
      <c r="E32" s="5"/>
      <c r="F32" s="5"/>
      <c r="G32" s="5"/>
      <c r="H32" s="1"/>
    </row>
    <row r="33" spans="1:8" ht="30" customHeight="1" x14ac:dyDescent="0.2">
      <c r="A33" s="25"/>
      <c r="B33" s="9">
        <v>2.1</v>
      </c>
      <c r="C33" s="12" t="s">
        <v>28</v>
      </c>
      <c r="D33" s="9" t="s">
        <v>6</v>
      </c>
      <c r="E33" s="9">
        <v>800</v>
      </c>
      <c r="F33" s="9">
        <v>3</v>
      </c>
      <c r="G33" s="9">
        <f t="shared" si="0"/>
        <v>2400</v>
      </c>
      <c r="H33" s="1"/>
    </row>
    <row r="34" spans="1:8" ht="84" x14ac:dyDescent="0.2">
      <c r="A34" s="25"/>
      <c r="B34" s="9">
        <v>2.2000000000000002</v>
      </c>
      <c r="C34" s="12" t="s">
        <v>29</v>
      </c>
      <c r="D34" s="9" t="s">
        <v>5</v>
      </c>
      <c r="E34" s="9">
        <v>1400</v>
      </c>
      <c r="F34" s="9">
        <v>7</v>
      </c>
      <c r="G34" s="9">
        <f t="shared" si="0"/>
        <v>9800</v>
      </c>
      <c r="H34" s="1"/>
    </row>
    <row r="35" spans="1:8" ht="48" x14ac:dyDescent="0.2">
      <c r="A35" s="25"/>
      <c r="B35" s="9">
        <v>2.2999999999999998</v>
      </c>
      <c r="C35" s="12" t="s">
        <v>30</v>
      </c>
      <c r="D35" s="9" t="s">
        <v>5</v>
      </c>
      <c r="E35" s="9">
        <v>1400</v>
      </c>
      <c r="F35" s="9">
        <v>7</v>
      </c>
      <c r="G35" s="9">
        <f t="shared" si="0"/>
        <v>9800</v>
      </c>
      <c r="H35" s="1"/>
    </row>
    <row r="36" spans="1:8" ht="30" customHeight="1" x14ac:dyDescent="0.2">
      <c r="A36" s="25"/>
      <c r="B36" s="2">
        <v>3</v>
      </c>
      <c r="C36" s="13" t="s">
        <v>31</v>
      </c>
      <c r="D36" s="6"/>
      <c r="E36" s="5"/>
      <c r="F36" s="5"/>
      <c r="G36" s="5"/>
      <c r="H36" s="1"/>
    </row>
    <row r="37" spans="1:8" ht="30" customHeight="1" x14ac:dyDescent="0.2">
      <c r="A37" s="25"/>
      <c r="B37" s="9">
        <v>3.1</v>
      </c>
      <c r="C37" s="12" t="s">
        <v>32</v>
      </c>
      <c r="D37" s="9" t="s">
        <v>5</v>
      </c>
      <c r="E37" s="9">
        <v>1400</v>
      </c>
      <c r="F37" s="9">
        <v>3</v>
      </c>
      <c r="G37" s="9">
        <f t="shared" si="0"/>
        <v>4200</v>
      </c>
      <c r="H37" s="1"/>
    </row>
    <row r="38" spans="1:8" ht="30" customHeight="1" x14ac:dyDescent="0.2">
      <c r="A38" s="25"/>
      <c r="B38" s="9">
        <v>3.2</v>
      </c>
      <c r="C38" s="12" t="s">
        <v>33</v>
      </c>
      <c r="D38" s="9" t="s">
        <v>7</v>
      </c>
      <c r="E38" s="9">
        <v>2000</v>
      </c>
      <c r="F38" s="9">
        <v>3</v>
      </c>
      <c r="G38" s="9">
        <f t="shared" si="0"/>
        <v>6000</v>
      </c>
      <c r="H38" s="1"/>
    </row>
    <row r="39" spans="1:8" ht="30" customHeight="1" x14ac:dyDescent="0.2">
      <c r="A39" s="25" t="s">
        <v>34</v>
      </c>
      <c r="B39" s="2">
        <v>1</v>
      </c>
      <c r="C39" s="13" t="s">
        <v>25</v>
      </c>
      <c r="D39" s="4"/>
      <c r="E39" s="4"/>
      <c r="F39" s="4"/>
      <c r="G39" s="4"/>
      <c r="H39" s="1"/>
    </row>
    <row r="40" spans="1:8" ht="30" customHeight="1" x14ac:dyDescent="0.2">
      <c r="A40" s="25"/>
      <c r="B40" s="9">
        <v>1.1000000000000001</v>
      </c>
      <c r="C40" s="12" t="s">
        <v>26</v>
      </c>
      <c r="D40" s="9" t="s">
        <v>5</v>
      </c>
      <c r="E40" s="9">
        <v>1400</v>
      </c>
      <c r="F40" s="9">
        <v>3</v>
      </c>
      <c r="G40" s="9">
        <f t="shared" si="0"/>
        <v>4200</v>
      </c>
      <c r="H40" s="1"/>
    </row>
    <row r="41" spans="1:8" ht="30" customHeight="1" x14ac:dyDescent="0.2">
      <c r="A41" s="25"/>
      <c r="B41" s="9">
        <v>1.2</v>
      </c>
      <c r="C41" s="12" t="s">
        <v>27</v>
      </c>
      <c r="D41" s="9" t="s">
        <v>5</v>
      </c>
      <c r="E41" s="9">
        <v>1400</v>
      </c>
      <c r="F41" s="9">
        <v>3</v>
      </c>
      <c r="G41" s="9">
        <f t="shared" si="0"/>
        <v>4200</v>
      </c>
      <c r="H41" s="1"/>
    </row>
    <row r="42" spans="1:8" ht="30" customHeight="1" x14ac:dyDescent="0.2">
      <c r="A42" s="25"/>
      <c r="B42" s="2">
        <v>2</v>
      </c>
      <c r="C42" s="13" t="s">
        <v>10</v>
      </c>
      <c r="D42" s="6"/>
      <c r="E42" s="5"/>
      <c r="F42" s="5"/>
      <c r="G42" s="5"/>
      <c r="H42" s="1"/>
    </row>
    <row r="43" spans="1:8" ht="30" customHeight="1" x14ac:dyDescent="0.2">
      <c r="A43" s="25"/>
      <c r="B43" s="9">
        <v>2.1</v>
      </c>
      <c r="C43" s="12" t="s">
        <v>28</v>
      </c>
      <c r="D43" s="9" t="s">
        <v>6</v>
      </c>
      <c r="E43" s="9">
        <v>800</v>
      </c>
      <c r="F43" s="9">
        <v>3</v>
      </c>
      <c r="G43" s="9">
        <f t="shared" si="0"/>
        <v>2400</v>
      </c>
      <c r="H43" s="1"/>
    </row>
    <row r="44" spans="1:8" ht="84" x14ac:dyDescent="0.2">
      <c r="A44" s="25"/>
      <c r="B44" s="9">
        <v>2.2000000000000002</v>
      </c>
      <c r="C44" s="12" t="s">
        <v>29</v>
      </c>
      <c r="D44" s="9" t="s">
        <v>5</v>
      </c>
      <c r="E44" s="9">
        <v>1400</v>
      </c>
      <c r="F44" s="9">
        <v>7</v>
      </c>
      <c r="G44" s="9">
        <f t="shared" si="0"/>
        <v>9800</v>
      </c>
      <c r="H44" s="1"/>
    </row>
    <row r="45" spans="1:8" ht="48" x14ac:dyDescent="0.2">
      <c r="A45" s="25"/>
      <c r="B45" s="9">
        <v>2.2999999999999998</v>
      </c>
      <c r="C45" s="12" t="s">
        <v>30</v>
      </c>
      <c r="D45" s="9" t="s">
        <v>5</v>
      </c>
      <c r="E45" s="9">
        <v>1400</v>
      </c>
      <c r="F45" s="9">
        <v>7</v>
      </c>
      <c r="G45" s="9">
        <f t="shared" si="0"/>
        <v>9800</v>
      </c>
      <c r="H45" s="1"/>
    </row>
    <row r="46" spans="1:8" ht="30" customHeight="1" x14ac:dyDescent="0.2">
      <c r="A46" s="25"/>
      <c r="B46" s="2">
        <v>3</v>
      </c>
      <c r="C46" s="13" t="s">
        <v>31</v>
      </c>
      <c r="D46" s="6"/>
      <c r="E46" s="5"/>
      <c r="F46" s="5"/>
      <c r="G46" s="5"/>
      <c r="H46" s="1"/>
    </row>
    <row r="47" spans="1:8" ht="30" customHeight="1" x14ac:dyDescent="0.2">
      <c r="A47" s="25"/>
      <c r="B47" s="9">
        <v>3.1</v>
      </c>
      <c r="C47" s="12" t="s">
        <v>32</v>
      </c>
      <c r="D47" s="9" t="s">
        <v>5</v>
      </c>
      <c r="E47" s="9">
        <v>1400</v>
      </c>
      <c r="F47" s="9">
        <v>3</v>
      </c>
      <c r="G47" s="9">
        <f t="shared" si="0"/>
        <v>4200</v>
      </c>
      <c r="H47" s="1"/>
    </row>
    <row r="48" spans="1:8" ht="30" customHeight="1" x14ac:dyDescent="0.2">
      <c r="A48" s="25"/>
      <c r="B48" s="9">
        <v>3.2</v>
      </c>
      <c r="C48" s="12" t="s">
        <v>33</v>
      </c>
      <c r="D48" s="9" t="s">
        <v>7</v>
      </c>
      <c r="E48" s="9">
        <v>2000</v>
      </c>
      <c r="F48" s="9">
        <v>3</v>
      </c>
      <c r="G48" s="9">
        <f t="shared" si="0"/>
        <v>6000</v>
      </c>
      <c r="H48" s="1"/>
    </row>
    <row r="49" spans="1:8" ht="25.5" customHeight="1" x14ac:dyDescent="0.2">
      <c r="A49" s="15" t="s">
        <v>38</v>
      </c>
      <c r="B49" s="14"/>
      <c r="C49" s="14"/>
      <c r="D49" s="14"/>
      <c r="E49" s="14"/>
      <c r="F49" s="14"/>
      <c r="G49" s="9">
        <f>SUM(G4:G48)</f>
        <v>198800</v>
      </c>
      <c r="H49" s="1"/>
    </row>
    <row r="50" spans="1:8" ht="25.5" customHeight="1" x14ac:dyDescent="0.2">
      <c r="A50" s="16" t="s">
        <v>45</v>
      </c>
    </row>
  </sheetData>
  <mergeCells count="16">
    <mergeCell ref="A29:A38"/>
    <mergeCell ref="A39:A48"/>
    <mergeCell ref="B18:B20"/>
    <mergeCell ref="C18:C20"/>
    <mergeCell ref="B21:B22"/>
    <mergeCell ref="C21:C22"/>
    <mergeCell ref="B23:B24"/>
    <mergeCell ref="C23:C24"/>
    <mergeCell ref="C12:C13"/>
    <mergeCell ref="A1:G1"/>
    <mergeCell ref="B4:B5"/>
    <mergeCell ref="C4:C5"/>
    <mergeCell ref="B6:B7"/>
    <mergeCell ref="C6:C7"/>
    <mergeCell ref="B12:B13"/>
    <mergeCell ref="A3:A26"/>
  </mergeCells>
  <phoneticPr fontId="1" type="noConversion"/>
  <pageMargins left="0.19685039370078741" right="0.1574803149606299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2025-07-29T00:25:10Z</cp:lastPrinted>
  <dcterms:created xsi:type="dcterms:W3CDTF">2015-06-05T18:19:34Z</dcterms:created>
  <dcterms:modified xsi:type="dcterms:W3CDTF">2025-07-29T01:22:50Z</dcterms:modified>
</cp:coreProperties>
</file>